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<sst xmlns="http://schemas.openxmlformats.org/spreadsheetml/2006/main" count="35" uniqueCount="29">
  <si>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河南省成品油价格调整表</t>
  </si>
  <si>
    <t>执行日期：2015年8月19日  单位：元</t>
  </si>
  <si>
    <t>品种</t>
  </si>
  <si>
    <t>调整前的价格</t>
  </si>
  <si>
    <t>调整后的价格</t>
  </si>
  <si>
    <t>调整幅度</t>
  </si>
  <si>
    <t>最高零售价格</t>
  </si>
  <si>
    <t>最高批发吨价</t>
  </si>
  <si>
    <t>零售价格</t>
  </si>
  <si>
    <t>批发吨价</t>
  </si>
  <si>
    <t>吨价</t>
  </si>
  <si>
    <t>升价</t>
  </si>
  <si>
    <t>90#汽油</t>
  </si>
  <si>
    <t>93#汽油</t>
  </si>
  <si>
    <t>97#汽油</t>
  </si>
  <si>
    <r>
      <t>0#车用柴油</t>
    </r>
    <r>
      <rPr>
        <sz val="11"/>
        <rFont val="宋体"/>
        <family val="0"/>
      </rPr>
      <t>（Ⅳ）</t>
    </r>
  </si>
  <si>
    <t>+5#车用柴油（Ⅳ）</t>
  </si>
  <si>
    <t>+10#车用柴油（Ⅳ）</t>
  </si>
  <si>
    <t>-5#车用柴油（Ⅳ）</t>
  </si>
  <si>
    <t>-10#车用柴油（Ⅳ）</t>
  </si>
  <si>
    <t>-20#车用柴油（Ⅳ）</t>
  </si>
  <si>
    <t>-35#车用柴油（Ⅳ）</t>
  </si>
  <si>
    <t>0#普通柴油</t>
  </si>
  <si>
    <t>+5#普通柴油</t>
  </si>
  <si>
    <t>+10#普通柴油</t>
  </si>
  <si>
    <t>-5#普通柴油</t>
  </si>
  <si>
    <t>-10#普通柴油</t>
  </si>
  <si>
    <t>-20#普通柴油</t>
  </si>
  <si>
    <t>-35#普通柴油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</si>
</sst>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  <numFmt numFmtId="181" formatCode="0.00_ "/>
  </numFmts>
  <fonts count="7">
    <font>
      <sz val="12"/>
      <name val="宋体"/>
      <family val="0"/>
    </font>
    <font>
      <b/>
      <sz val="20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80" fontId="0" fillId="2" borderId="6" xfId="0" applyNumberFormat="1" applyFill="1" applyBorder="1" applyAlignment="1">
      <alignment horizontal="right" vertical="center"/>
    </xf>
    <xf numFmtId="181" fontId="0" fillId="2" borderId="6" xfId="0" applyNumberFormat="1" applyFill="1" applyBorder="1" applyAlignment="1">
      <alignment horizontal="center" vertical="center"/>
    </xf>
    <xf numFmtId="180" fontId="0" fillId="2" borderId="6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80" fontId="0" fillId="2" borderId="2" xfId="0" applyNumberFormat="1" applyFill="1" applyBorder="1" applyAlignment="1">
      <alignment horizontal="right" vertical="center"/>
    </xf>
    <xf numFmtId="181" fontId="0" fillId="2" borderId="2" xfId="0" applyNumberFormat="1" applyFill="1" applyBorder="1" applyAlignment="1">
      <alignment horizontal="center" vertical="center"/>
    </xf>
    <xf numFmtId="180" fontId="0" fillId="2" borderId="2" xfId="0" applyNumberFormat="1" applyFill="1" applyBorder="1" applyAlignment="1">
      <alignment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80" fontId="0" fillId="2" borderId="8" xfId="0" applyNumberFormat="1" applyFill="1" applyBorder="1" applyAlignment="1">
      <alignment horizontal="right" vertical="center"/>
    </xf>
    <xf numFmtId="181" fontId="0" fillId="2" borderId="8" xfId="0" applyNumberFormat="1" applyFill="1" applyBorder="1" applyAlignment="1">
      <alignment horizontal="center" vertical="center"/>
    </xf>
    <xf numFmtId="180" fontId="0" fillId="2" borderId="8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0" fontId="0" fillId="3" borderId="6" xfId="0" applyNumberFormat="1" applyFill="1" applyBorder="1" applyAlignment="1">
      <alignment vertical="center"/>
    </xf>
    <xf numFmtId="181" fontId="0" fillId="3" borderId="6" xfId="0" applyNumberFormat="1" applyFill="1" applyBorder="1" applyAlignment="1">
      <alignment horizontal="center" vertical="center"/>
    </xf>
    <xf numFmtId="180" fontId="0" fillId="3" borderId="6" xfId="0" applyNumberFormat="1" applyFill="1" applyBorder="1" applyAlignment="1">
      <alignment horizontal="right" vertical="center"/>
    </xf>
    <xf numFmtId="0" fontId="0" fillId="3" borderId="6" xfId="0" applyNumberForma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180" fontId="0" fillId="3" borderId="2" xfId="0" applyNumberFormat="1" applyFill="1" applyBorder="1" applyAlignment="1">
      <alignment vertical="center"/>
    </xf>
    <xf numFmtId="181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180" fontId="0" fillId="3" borderId="8" xfId="0" applyNumberFormat="1" applyFill="1" applyBorder="1" applyAlignment="1">
      <alignment vertical="center"/>
    </xf>
    <xf numFmtId="181" fontId="0" fillId="3" borderId="8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80" fontId="0" fillId="4" borderId="6" xfId="0" applyNumberFormat="1" applyFill="1" applyBorder="1" applyAlignment="1">
      <alignment vertical="center"/>
    </xf>
    <xf numFmtId="181" fontId="0" fillId="4" borderId="6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80" fontId="0" fillId="4" borderId="2" xfId="0" applyNumberFormat="1" applyFill="1" applyBorder="1" applyAlignment="1">
      <alignment vertical="center"/>
    </xf>
    <xf numFmtId="181" fontId="0" fillId="4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181" fontId="0" fillId="4" borderId="9" xfId="0" applyNumberForma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180" fontId="0" fillId="4" borderId="10" xfId="0" applyNumberFormat="1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180" fontId="0" fillId="4" borderId="8" xfId="0" applyNumberFormat="1" applyFill="1" applyBorder="1" applyAlignment="1">
      <alignment vertical="center"/>
    </xf>
    <xf numFmtId="181" fontId="0" fillId="4" borderId="8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8.875" style="0" customWidth="1"/>
    <col min="2" max="2" width="12.875" style="0" customWidth="1"/>
    <col min="3" max="3" width="9.75390625" style="0" customWidth="1"/>
    <col min="4" max="4" width="9.125" style="0" customWidth="1"/>
    <col min="5" max="5" width="11.50390625" style="0" customWidth="1"/>
    <col min="6" max="6" width="10.75390625" style="0" customWidth="1"/>
    <col min="7" max="7" width="8.75390625" style="0" customWidth="1"/>
    <col min="8" max="8" width="12.375" style="0" customWidth="1"/>
    <col min="9" max="9" width="11.375" style="0" customWidth="1"/>
    <col min="10" max="10" width="12.25390625" style="0" customWidth="1"/>
  </cols>
  <sheetData>
    <row r="1" spans="1:10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8:10" ht="15">
      <c r="H2" s="2" t="s">
        <v>1</v>
      </c>
      <c r="I2" s="2"/>
      <c r="J2" s="2"/>
    </row>
    <row r="3" spans="1:10" ht="27" customHeight="1">
      <c r="A3" s="3" t="s">
        <v>2</v>
      </c>
      <c r="B3" s="4" t="s">
        <v>3</v>
      </c>
      <c r="C3" s="4"/>
      <c r="D3" s="4"/>
      <c r="E3" s="4" t="s">
        <v>4</v>
      </c>
      <c r="F3" s="4"/>
      <c r="G3" s="4"/>
      <c r="H3" s="4" t="s">
        <v>5</v>
      </c>
      <c r="I3" s="4"/>
      <c r="J3" s="4"/>
    </row>
    <row r="4" spans="1:10" ht="18.75" customHeight="1">
      <c r="A4" s="5"/>
      <c r="B4" s="6" t="s">
        <v>6</v>
      </c>
      <c r="C4" s="6"/>
      <c r="D4" s="7" t="s">
        <v>7</v>
      </c>
      <c r="E4" s="6" t="s">
        <v>6</v>
      </c>
      <c r="F4" s="6"/>
      <c r="G4" s="7" t="s">
        <v>7</v>
      </c>
      <c r="H4" s="6" t="s">
        <v>8</v>
      </c>
      <c r="I4" s="6"/>
      <c r="J4" s="6" t="s">
        <v>9</v>
      </c>
    </row>
    <row r="5" spans="1:10" ht="18.75" customHeight="1">
      <c r="A5" s="8"/>
      <c r="B5" s="9" t="s">
        <v>10</v>
      </c>
      <c r="C5" s="9" t="s">
        <v>11</v>
      </c>
      <c r="D5" s="10"/>
      <c r="E5" s="9" t="s">
        <v>10</v>
      </c>
      <c r="F5" s="9" t="s">
        <v>11</v>
      </c>
      <c r="G5" s="10"/>
      <c r="H5" s="9" t="s">
        <v>10</v>
      </c>
      <c r="I5" s="9" t="s">
        <v>11</v>
      </c>
      <c r="J5" s="9"/>
    </row>
    <row r="6" spans="1:10" ht="16.5" customHeight="1">
      <c r="A6" s="11" t="s">
        <v>12</v>
      </c>
      <c r="B6" s="12">
        <v>7430</v>
      </c>
      <c r="C6" s="13">
        <v>5.59</v>
      </c>
      <c r="D6" s="14">
        <f>B6-300</f>
        <v>7130</v>
      </c>
      <c r="E6" s="12">
        <f aca="true" t="shared" si="0" ref="E6:E11">B6-(-H6)</f>
        <v>7220</v>
      </c>
      <c r="F6" s="13">
        <f>C6-(-I6)</f>
        <v>5.4399999999999995</v>
      </c>
      <c r="G6" s="14">
        <f>D6-(-J6)</f>
        <v>6920</v>
      </c>
      <c r="H6" s="15">
        <v>-210</v>
      </c>
      <c r="I6" s="13">
        <v>-0.15</v>
      </c>
      <c r="J6" s="54">
        <f>H6</f>
        <v>-210</v>
      </c>
    </row>
    <row r="7" spans="1:10" ht="17.25" customHeight="1">
      <c r="A7" s="16" t="s">
        <v>13</v>
      </c>
      <c r="B7" s="17">
        <v>7876</v>
      </c>
      <c r="C7" s="18">
        <v>5.93</v>
      </c>
      <c r="D7" s="19">
        <f>B7-300</f>
        <v>7576</v>
      </c>
      <c r="E7" s="17">
        <f t="shared" si="0"/>
        <v>7653</v>
      </c>
      <c r="F7" s="18">
        <f aca="true" t="shared" si="1" ref="F7:F22">C7-(-I7)</f>
        <v>5.76</v>
      </c>
      <c r="G7" s="19">
        <f aca="true" t="shared" si="2" ref="G6:G8">D7-(-J7)</f>
        <v>7353</v>
      </c>
      <c r="H7" s="20">
        <v>-223</v>
      </c>
      <c r="I7" s="18">
        <v>-0.17</v>
      </c>
      <c r="J7" s="55">
        <f>H7</f>
        <v>-223</v>
      </c>
    </row>
    <row r="8" spans="1:10" ht="18" customHeight="1">
      <c r="A8" s="21" t="s">
        <v>14</v>
      </c>
      <c r="B8" s="22">
        <v>8322</v>
      </c>
      <c r="C8" s="23">
        <v>6.26</v>
      </c>
      <c r="D8" s="24">
        <f aca="true" t="shared" si="3" ref="D7:D22">B8-300</f>
        <v>8022</v>
      </c>
      <c r="E8" s="22">
        <f t="shared" si="0"/>
        <v>8086</v>
      </c>
      <c r="F8" s="23">
        <f t="shared" si="1"/>
        <v>6.09</v>
      </c>
      <c r="G8" s="24">
        <f t="shared" si="2"/>
        <v>7786</v>
      </c>
      <c r="H8" s="25">
        <v>-236</v>
      </c>
      <c r="I8" s="23">
        <v>-0.17</v>
      </c>
      <c r="J8" s="56">
        <f aca="true" t="shared" si="4" ref="J8:J22">H8</f>
        <v>-236</v>
      </c>
    </row>
    <row r="9" spans="1:10" ht="19.5" customHeight="1">
      <c r="A9" s="26" t="s">
        <v>15</v>
      </c>
      <c r="B9" s="27">
        <v>6460</v>
      </c>
      <c r="C9" s="28">
        <v>5.6</v>
      </c>
      <c r="D9" s="27">
        <f t="shared" si="3"/>
        <v>6160</v>
      </c>
      <c r="E9" s="29">
        <f t="shared" si="0"/>
        <v>6255</v>
      </c>
      <c r="F9" s="28">
        <f t="shared" si="1"/>
        <v>5.42</v>
      </c>
      <c r="G9" s="27">
        <f aca="true" t="shared" si="5" ref="G9:G22">D9-(-J9)</f>
        <v>5955</v>
      </c>
      <c r="H9" s="30">
        <v>-205</v>
      </c>
      <c r="I9" s="28">
        <v>-0.18</v>
      </c>
      <c r="J9" s="57">
        <f t="shared" si="4"/>
        <v>-205</v>
      </c>
    </row>
    <row r="10" spans="1:10" ht="17.25" customHeight="1">
      <c r="A10" s="31" t="s">
        <v>16</v>
      </c>
      <c r="B10" s="32">
        <v>6331</v>
      </c>
      <c r="C10" s="33">
        <v>5.49</v>
      </c>
      <c r="D10" s="32">
        <f t="shared" si="3"/>
        <v>6031</v>
      </c>
      <c r="E10" s="32">
        <f t="shared" si="0"/>
        <v>6130</v>
      </c>
      <c r="F10" s="33">
        <f t="shared" si="1"/>
        <v>5.3100000000000005</v>
      </c>
      <c r="G10" s="32">
        <f t="shared" si="5"/>
        <v>5830</v>
      </c>
      <c r="H10" s="34">
        <v>-201</v>
      </c>
      <c r="I10" s="33">
        <v>-0.18</v>
      </c>
      <c r="J10" s="58">
        <f t="shared" si="4"/>
        <v>-201</v>
      </c>
    </row>
    <row r="11" spans="1:10" ht="20.25" customHeight="1">
      <c r="A11" s="31" t="s">
        <v>17</v>
      </c>
      <c r="B11" s="32">
        <v>6202</v>
      </c>
      <c r="C11" s="33">
        <v>5.38</v>
      </c>
      <c r="D11" s="32">
        <f t="shared" si="3"/>
        <v>5902</v>
      </c>
      <c r="E11" s="32">
        <f t="shared" si="0"/>
        <v>6005</v>
      </c>
      <c r="F11" s="33">
        <f t="shared" si="1"/>
        <v>5.2</v>
      </c>
      <c r="G11" s="32">
        <f t="shared" si="5"/>
        <v>5705</v>
      </c>
      <c r="H11" s="34">
        <v>-197</v>
      </c>
      <c r="I11" s="33">
        <v>-0.18</v>
      </c>
      <c r="J11" s="58">
        <f t="shared" si="4"/>
        <v>-197</v>
      </c>
    </row>
    <row r="12" spans="1:10" ht="18.75" customHeight="1">
      <c r="A12" s="31" t="s">
        <v>18</v>
      </c>
      <c r="B12" s="32">
        <v>6654</v>
      </c>
      <c r="C12" s="33">
        <v>5.77</v>
      </c>
      <c r="D12" s="32">
        <f t="shared" si="3"/>
        <v>6354</v>
      </c>
      <c r="E12" s="32">
        <f aca="true" t="shared" si="6" ref="E12:E22">B12-(-H12)</f>
        <v>6443</v>
      </c>
      <c r="F12" s="33">
        <f t="shared" si="1"/>
        <v>5.579999999999999</v>
      </c>
      <c r="G12" s="32">
        <f t="shared" si="5"/>
        <v>6143</v>
      </c>
      <c r="H12" s="34">
        <v>-211</v>
      </c>
      <c r="I12" s="33">
        <v>-0.19</v>
      </c>
      <c r="J12" s="58">
        <f t="shared" si="4"/>
        <v>-211</v>
      </c>
    </row>
    <row r="13" spans="1:10" ht="16.5" customHeight="1">
      <c r="A13" s="31" t="s">
        <v>19</v>
      </c>
      <c r="B13" s="32">
        <v>6848</v>
      </c>
      <c r="C13" s="33">
        <v>5.93</v>
      </c>
      <c r="D13" s="32">
        <f t="shared" si="3"/>
        <v>6548</v>
      </c>
      <c r="E13" s="32">
        <f t="shared" si="6"/>
        <v>6630</v>
      </c>
      <c r="F13" s="33">
        <f t="shared" si="1"/>
        <v>5.75</v>
      </c>
      <c r="G13" s="32">
        <f t="shared" si="5"/>
        <v>6330</v>
      </c>
      <c r="H13" s="34">
        <v>-218</v>
      </c>
      <c r="I13" s="33">
        <v>-0.18</v>
      </c>
      <c r="J13" s="58">
        <f t="shared" si="4"/>
        <v>-218</v>
      </c>
    </row>
    <row r="14" spans="1:10" ht="15.75" customHeight="1">
      <c r="A14" s="31" t="s">
        <v>20</v>
      </c>
      <c r="B14" s="32">
        <v>7171</v>
      </c>
      <c r="C14" s="33">
        <v>6.21</v>
      </c>
      <c r="D14" s="32">
        <f t="shared" si="3"/>
        <v>6871</v>
      </c>
      <c r="E14" s="32">
        <f t="shared" si="6"/>
        <v>6943</v>
      </c>
      <c r="F14" s="33">
        <f t="shared" si="1"/>
        <v>6.02</v>
      </c>
      <c r="G14" s="32">
        <f t="shared" si="5"/>
        <v>6643</v>
      </c>
      <c r="H14" s="34">
        <v>-228</v>
      </c>
      <c r="I14" s="33">
        <v>-0.19</v>
      </c>
      <c r="J14" s="58">
        <f t="shared" si="4"/>
        <v>-228</v>
      </c>
    </row>
    <row r="15" spans="1:10" ht="17.25" customHeight="1">
      <c r="A15" s="35" t="s">
        <v>21</v>
      </c>
      <c r="B15" s="36">
        <v>7429</v>
      </c>
      <c r="C15" s="37">
        <v>6.44</v>
      </c>
      <c r="D15" s="36">
        <f t="shared" si="3"/>
        <v>7129</v>
      </c>
      <c r="E15" s="36">
        <f t="shared" si="6"/>
        <v>7193</v>
      </c>
      <c r="F15" s="37">
        <f t="shared" si="1"/>
        <v>6.23</v>
      </c>
      <c r="G15" s="36">
        <f t="shared" si="5"/>
        <v>6893</v>
      </c>
      <c r="H15" s="38">
        <v>-236</v>
      </c>
      <c r="I15" s="37">
        <v>-0.21</v>
      </c>
      <c r="J15" s="59">
        <f t="shared" si="4"/>
        <v>-236</v>
      </c>
    </row>
    <row r="16" spans="1:10" ht="16.5" customHeight="1">
      <c r="A16" s="39" t="s">
        <v>22</v>
      </c>
      <c r="B16" s="40">
        <v>6090</v>
      </c>
      <c r="C16" s="41">
        <v>5.28</v>
      </c>
      <c r="D16" s="40">
        <f t="shared" si="3"/>
        <v>5790</v>
      </c>
      <c r="E16" s="40">
        <f t="shared" si="6"/>
        <v>5885</v>
      </c>
      <c r="F16" s="41">
        <f t="shared" si="1"/>
        <v>5.1000000000000005</v>
      </c>
      <c r="G16" s="40">
        <f t="shared" si="5"/>
        <v>5585</v>
      </c>
      <c r="H16" s="42">
        <v>-205</v>
      </c>
      <c r="I16" s="41">
        <v>-0.18</v>
      </c>
      <c r="J16" s="60">
        <f t="shared" si="4"/>
        <v>-205</v>
      </c>
    </row>
    <row r="17" spans="1:10" ht="15.75" customHeight="1">
      <c r="A17" s="43" t="s">
        <v>23</v>
      </c>
      <c r="B17" s="44">
        <v>5968</v>
      </c>
      <c r="C17" s="45">
        <v>5.18</v>
      </c>
      <c r="D17" s="44">
        <f t="shared" si="3"/>
        <v>5668</v>
      </c>
      <c r="E17" s="44">
        <f t="shared" si="6"/>
        <v>5767</v>
      </c>
      <c r="F17" s="45">
        <f t="shared" si="1"/>
        <v>5</v>
      </c>
      <c r="G17" s="44">
        <f t="shared" si="5"/>
        <v>5467</v>
      </c>
      <c r="H17" s="46">
        <v>-201</v>
      </c>
      <c r="I17" s="45">
        <v>-0.18</v>
      </c>
      <c r="J17" s="61">
        <f t="shared" si="4"/>
        <v>-201</v>
      </c>
    </row>
    <row r="18" spans="1:10" ht="15.75" customHeight="1">
      <c r="A18" s="43" t="s">
        <v>24</v>
      </c>
      <c r="B18" s="44">
        <v>5847</v>
      </c>
      <c r="C18" s="45">
        <v>5.07</v>
      </c>
      <c r="D18" s="44">
        <f t="shared" si="3"/>
        <v>5547</v>
      </c>
      <c r="E18" s="44">
        <f t="shared" si="6"/>
        <v>5650</v>
      </c>
      <c r="F18" s="45">
        <f t="shared" si="1"/>
        <v>4.890000000000001</v>
      </c>
      <c r="G18" s="44">
        <f t="shared" si="5"/>
        <v>5350</v>
      </c>
      <c r="H18" s="46">
        <v>-197</v>
      </c>
      <c r="I18" s="45">
        <v>-0.18</v>
      </c>
      <c r="J18" s="61">
        <f t="shared" si="4"/>
        <v>-197</v>
      </c>
    </row>
    <row r="19" spans="1:10" ht="16.5" customHeight="1">
      <c r="A19" s="43" t="s">
        <v>25</v>
      </c>
      <c r="B19" s="44">
        <v>6273</v>
      </c>
      <c r="C19" s="45">
        <v>5.44</v>
      </c>
      <c r="D19" s="44">
        <f t="shared" si="3"/>
        <v>5973</v>
      </c>
      <c r="E19" s="44">
        <f t="shared" si="6"/>
        <v>6062</v>
      </c>
      <c r="F19" s="45">
        <f t="shared" si="1"/>
        <v>5.25</v>
      </c>
      <c r="G19" s="44">
        <f t="shared" si="5"/>
        <v>5762</v>
      </c>
      <c r="H19" s="46">
        <v>-211</v>
      </c>
      <c r="I19" s="45">
        <v>-0.19</v>
      </c>
      <c r="J19" s="61">
        <f t="shared" si="4"/>
        <v>-211</v>
      </c>
    </row>
    <row r="20" spans="1:10" ht="17.25" customHeight="1">
      <c r="A20" s="43" t="s">
        <v>26</v>
      </c>
      <c r="B20" s="44">
        <v>6456</v>
      </c>
      <c r="C20" s="45">
        <v>5.59</v>
      </c>
      <c r="D20" s="44">
        <f t="shared" si="3"/>
        <v>6156</v>
      </c>
      <c r="E20" s="44">
        <f t="shared" si="6"/>
        <v>6238</v>
      </c>
      <c r="F20" s="45">
        <f t="shared" si="1"/>
        <v>5.41</v>
      </c>
      <c r="G20" s="44">
        <f t="shared" si="5"/>
        <v>5938</v>
      </c>
      <c r="H20" s="46">
        <v>-218</v>
      </c>
      <c r="I20" s="45">
        <v>-0.18</v>
      </c>
      <c r="J20" s="61">
        <f t="shared" si="4"/>
        <v>-218</v>
      </c>
    </row>
    <row r="21" spans="1:10" ht="17.25" customHeight="1">
      <c r="A21" s="43" t="s">
        <v>27</v>
      </c>
      <c r="B21" s="44">
        <v>6760</v>
      </c>
      <c r="C21" s="47">
        <v>5.85</v>
      </c>
      <c r="D21" s="44">
        <f t="shared" si="3"/>
        <v>6460</v>
      </c>
      <c r="E21" s="44">
        <f t="shared" si="6"/>
        <v>6532</v>
      </c>
      <c r="F21" s="45">
        <f t="shared" si="1"/>
        <v>5.659999999999999</v>
      </c>
      <c r="G21" s="44">
        <f t="shared" si="5"/>
        <v>6232</v>
      </c>
      <c r="H21" s="46">
        <v>-228</v>
      </c>
      <c r="I21" s="45">
        <v>-0.19</v>
      </c>
      <c r="J21" s="61">
        <f t="shared" si="4"/>
        <v>-228</v>
      </c>
    </row>
    <row r="22" spans="1:10" ht="18" customHeight="1">
      <c r="A22" s="48" t="s">
        <v>28</v>
      </c>
      <c r="B22" s="49">
        <v>7003</v>
      </c>
      <c r="C22" s="50">
        <v>6.07</v>
      </c>
      <c r="D22" s="51">
        <f t="shared" si="3"/>
        <v>6703</v>
      </c>
      <c r="E22" s="51">
        <f t="shared" si="6"/>
        <v>6767</v>
      </c>
      <c r="F22" s="52">
        <f t="shared" si="1"/>
        <v>5.86</v>
      </c>
      <c r="G22" s="51">
        <f t="shared" si="5"/>
        <v>6467</v>
      </c>
      <c r="H22" s="53">
        <v>-236</v>
      </c>
      <c r="I22" s="52">
        <v>-0.21</v>
      </c>
      <c r="J22" s="62">
        <f t="shared" si="4"/>
        <v>-236</v>
      </c>
    </row>
  </sheetData>
  <sheetProtection/>
  <mergeCells count="12">
    <mergeCell ref="A1:J1"/>
    <mergeCell ref="H2:J2"/>
    <mergeCell ref="B3:D3"/>
    <mergeCell ref="E3:G3"/>
    <mergeCell ref="H3:J3"/>
    <mergeCell ref="B4:C4"/>
    <mergeCell ref="E4:F4"/>
    <mergeCell ref="H4:I4"/>
    <mergeCell ref="A3:A5"/>
    <mergeCell ref="D4:D5"/>
    <mergeCell ref="G4:G5"/>
    <mergeCell ref="J4:J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</cp:lastModifiedBy>
  <cp:lastPrinted>2015-01-13T03:14:02Z</cp:lastPrinted>
  <dcterms:created xsi:type="dcterms:W3CDTF">2015-01-13T02:55:01Z</dcterms:created>
  <dcterms:modified xsi:type="dcterms:W3CDTF">2015-08-19T08:03:22Z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